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Лист1!$4:$4</definedName>
    <definedName name="_xlnm.Print_Area" localSheetId="0">Лист1!$A$1:$J$41</definedName>
  </definedNames>
  <calcPr calcId="125725"/>
</workbook>
</file>

<file path=xl/calcChain.xml><?xml version="1.0" encoding="utf-8"?>
<calcChain xmlns="http://schemas.openxmlformats.org/spreadsheetml/2006/main">
  <c r="F21" i="1"/>
  <c r="G33" l="1"/>
  <c r="J32" s="1"/>
  <c r="F18"/>
  <c r="G18" s="1"/>
  <c r="F16"/>
  <c r="F15"/>
  <c r="F30"/>
  <c r="F28"/>
  <c r="F27"/>
  <c r="F24"/>
  <c r="G24" s="1"/>
  <c r="F22"/>
  <c r="G21" s="1"/>
  <c r="F12"/>
  <c r="G12" s="1"/>
  <c r="F10"/>
  <c r="F9"/>
  <c r="F8"/>
  <c r="G8" l="1"/>
  <c r="J7" s="1"/>
  <c r="J20"/>
  <c r="G30"/>
  <c r="G27"/>
  <c r="G15"/>
  <c r="J14" s="1"/>
  <c r="J26" l="1"/>
</calcChain>
</file>

<file path=xl/sharedStrings.xml><?xml version="1.0" encoding="utf-8"?>
<sst xmlns="http://schemas.openxmlformats.org/spreadsheetml/2006/main" count="103" uniqueCount="63">
  <si>
    <t>№ п/п</t>
  </si>
  <si>
    <t>Наименование показателя</t>
  </si>
  <si>
    <t>Единица измерения</t>
  </si>
  <si>
    <t>Значение, утвержденного в государственном задании на отчетный финансовый год</t>
  </si>
  <si>
    <t>Фактическое значение за отчетный финансовый год</t>
  </si>
  <si>
    <t>Оценка выполнения краевыми государственными учреждениями государственного задания по каждому показателю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</si>
  <si>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</si>
  <si>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</si>
  <si>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</si>
  <si>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К1i</t>
  </si>
  <si>
    <t>К1</t>
  </si>
  <si>
    <t>К2i</t>
  </si>
  <si>
    <t>К2</t>
  </si>
  <si>
    <t>Х</t>
  </si>
  <si>
    <t>%</t>
  </si>
  <si>
    <t>К3i</t>
  </si>
  <si>
    <t>К3</t>
  </si>
  <si>
    <t xml:space="preserve">Показатели, характеризующие качество государственной услуги, установленные в государственном задании </t>
  </si>
  <si>
    <t xml:space="preserve">Показатели, характеризующие объем государственной услуги, установленные в государственном задании 
</t>
  </si>
  <si>
    <t>чел.</t>
  </si>
  <si>
    <t>Ед.</t>
  </si>
  <si>
    <t xml:space="preserve">Показатели характеризующие результат выполнения государственной работы
</t>
  </si>
  <si>
    <t>Качество обучения</t>
  </si>
  <si>
    <t>Удовлетворенность потребителей государственной услуги качеством предоставляемой услуги</t>
  </si>
  <si>
    <t>Доля мест в общежитиях, занятых обучающимися</t>
  </si>
  <si>
    <t>Количество обучающихся, проживающих в общежитии</t>
  </si>
  <si>
    <t>Доля обучающихся по программам начального профессионального образования, охваченных системой дополнительного образования</t>
  </si>
  <si>
    <t>Трудоустройство выпускников по программам профессиональной подготовки</t>
  </si>
  <si>
    <t>Количество обучающихся по программам профессиональной подготовки</t>
  </si>
  <si>
    <t>Качество предоставляемых услуг питания</t>
  </si>
  <si>
    <t>Количество обучающихся, воспитанников</t>
  </si>
  <si>
    <t>Отчет о фактическом исполнении государственного задания в 2014 году</t>
  </si>
  <si>
    <t>Выполнение требований СанПин 2.4.5.2409-08 в части выполнения потребности в пищевых веществах и энергии</t>
  </si>
  <si>
    <t>Сводная оценка выполнения краевыми государственными учреждениями государственного задания по показателям</t>
  </si>
  <si>
    <r>
      <t>Наименование услуги:</t>
    </r>
    <r>
      <rPr>
        <b/>
        <sz val="12"/>
        <color indexed="8"/>
        <rFont val="Times New Roman"/>
        <family val="1"/>
        <charset val="204"/>
      </rPr>
      <t xml:space="preserve"> Реализация основных профессиональных образовательных программ </t>
    </r>
    <r>
      <rPr>
        <b/>
        <u/>
        <sz val="12"/>
        <color indexed="8"/>
        <rFont val="Times New Roman"/>
        <family val="1"/>
        <charset val="204"/>
      </rPr>
      <t>начального   (среднего)</t>
    </r>
    <r>
      <rPr>
        <b/>
        <sz val="12"/>
        <color indexed="8"/>
        <rFont val="Times New Roman"/>
        <family val="1"/>
        <charset val="204"/>
      </rPr>
      <t xml:space="preserve">  профессионального образования</t>
    </r>
  </si>
  <si>
    <r>
      <t xml:space="preserve">Наименование услуги: </t>
    </r>
    <r>
      <rPr>
        <b/>
        <sz val="12"/>
        <color indexed="8"/>
        <rFont val="Times New Roman"/>
        <family val="1"/>
        <charset val="204"/>
      </rPr>
      <t>Предоставление услуг проживания обучающимся в общежитии</t>
    </r>
  </si>
  <si>
    <r>
      <t xml:space="preserve">Наименование услуги: </t>
    </r>
    <r>
      <rPr>
        <b/>
        <sz val="12"/>
        <color indexed="8"/>
        <rFont val="Times New Roman"/>
        <family val="1"/>
        <charset val="204"/>
      </rPr>
      <t>Реализация профессиональной подготовки для детей с ограниченными возможностями здоровья</t>
    </r>
  </si>
  <si>
    <r>
      <t xml:space="preserve">Наименование услуги: </t>
    </r>
    <r>
      <rPr>
        <b/>
        <sz val="12"/>
        <color indexed="8"/>
        <rFont val="Times New Roman"/>
        <family val="1"/>
        <charset val="204"/>
      </rPr>
      <t>Организация горячего питания обучающихся, воспитанников образовательных учреждений</t>
    </r>
  </si>
  <si>
    <t xml:space="preserve">На основании журналов учета теоретического обучения </t>
  </si>
  <si>
    <t>На основании журналов учета посещаемости кружков, секций и т.п.</t>
  </si>
  <si>
    <t xml:space="preserve">На основании бракеражного журнала </t>
  </si>
  <si>
    <t>На основании "Поименной книги приказов"</t>
  </si>
  <si>
    <t>Журнал регистрации входящей корреспонденции по учреждению</t>
  </si>
  <si>
    <t>Приказ учреждения о предоставлении обучающимся мест в общежитии для проживания</t>
  </si>
  <si>
    <t>На основании ведомственного статистического отчета учреждения</t>
  </si>
  <si>
    <t>На основании статистических данных по учреждению</t>
  </si>
  <si>
    <t>Меню на каждый день</t>
  </si>
  <si>
    <t>На основании заявок образовательных учреждений на предоставление горячего питания обучающихся</t>
  </si>
  <si>
    <t>Востребованных рабочих профессий на рынке труда в ЭМР</t>
  </si>
  <si>
    <t xml:space="preserve">Увеличилось количество малообеспеченных обучающихся </t>
  </si>
  <si>
    <t xml:space="preserve">Усовершенствована система  контроля над работой столовой </t>
  </si>
  <si>
    <t xml:space="preserve">Интерес обучающихся к дисциплинам,  </t>
  </si>
  <si>
    <t>Востребованность рабочих профессий на рынке труда в ЭМР</t>
  </si>
  <si>
    <t xml:space="preserve">Увеличилось колчество кружков с учетом интересов обучающихся </t>
  </si>
  <si>
    <t>Набор дополнительной группы по профессии "Охотник промысловый"</t>
  </si>
  <si>
    <t xml:space="preserve">В связи с отсутствием  общежития в п. Тура, часть совершеннолетних обучающиихся нуждающиеся в общежии проживают у родственников и снимают жилье. </t>
  </si>
  <si>
    <t>В п. Тура арендованы на 2014-2015 уч.год. и  приспособлены 3 комнаты для проживания особо нуждающихся обучающихся</t>
  </si>
  <si>
    <t>КГБПОУ  "Эвенкийский многопрофильный техникум"</t>
  </si>
  <si>
    <r>
      <t xml:space="preserve">Наименование работы: </t>
    </r>
    <r>
      <rPr>
        <b/>
        <sz val="12"/>
        <color rgb="FF000000"/>
        <rFont val="Times New Roman"/>
        <family val="1"/>
        <charset val="204"/>
      </rPr>
      <t>Организация проведения общественно-значимых мероприятий в сфере образования и науки</t>
    </r>
    <r>
      <rPr>
        <b/>
        <sz val="12"/>
        <color rgb="FFFF0000"/>
        <rFont val="Times New Roman"/>
        <family val="1"/>
        <charset val="204"/>
      </rPr>
      <t xml:space="preserve"> </t>
    </r>
  </si>
  <si>
    <t>Проведение летней смены "Профи" для детей-сирот, обучающихся в краевых государственных образовательных учреждениях  СПО</t>
  </si>
  <si>
    <t>Федеральное статистическое наблюдение "Сведения об образовательных  учреждениях, реализующих программы СПО" форма № 1 (профтех)</t>
  </si>
  <si>
    <r>
      <t xml:space="preserve">Трудоустройство выпускников по программам </t>
    </r>
    <r>
      <rPr>
        <u/>
        <sz val="12"/>
        <color indexed="8"/>
        <rFont val="Times New Roman"/>
        <family val="1"/>
        <charset val="204"/>
      </rPr>
      <t>(среднего)</t>
    </r>
    <r>
      <rPr>
        <sz val="12"/>
        <color indexed="8"/>
        <rFont val="Times New Roman"/>
        <family val="1"/>
        <charset val="204"/>
      </rPr>
      <t xml:space="preserve"> профессионального образования</t>
    </r>
  </si>
  <si>
    <r>
      <t xml:space="preserve">Количество обучающихся по программам  </t>
    </r>
    <r>
      <rPr>
        <u/>
        <sz val="12"/>
        <color indexed="8"/>
        <rFont val="Times New Roman"/>
        <family val="1"/>
        <charset val="204"/>
      </rPr>
      <t xml:space="preserve"> (среднего)</t>
    </r>
    <r>
      <rPr>
        <sz val="12"/>
        <color indexed="8"/>
        <rFont val="Times New Roman"/>
        <family val="1"/>
        <charset val="204"/>
      </rPr>
      <t xml:space="preserve"> профессионального образования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</si>
</sst>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164" fontId="10" fillId="0" borderId="4" xfId="1" applyFont="1" applyBorder="1" applyAlignment="1">
      <alignment horizontal="left" vertical="center" wrapText="1"/>
    </xf>
    <xf numFmtId="9" fontId="10" fillId="0" borderId="7" xfId="1" applyNumberFormat="1" applyFont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164" fontId="10" fillId="0" borderId="8" xfId="1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10" fillId="0" borderId="4" xfId="1" applyFont="1" applyFill="1" applyBorder="1" applyAlignment="1">
      <alignment horizontal="left" vertical="center" wrapText="1"/>
    </xf>
    <xf numFmtId="164" fontId="10" fillId="0" borderId="4" xfId="1" applyFont="1" applyFill="1" applyBorder="1" applyAlignment="1">
      <alignment horizontal="center" vertical="center" wrapText="1"/>
    </xf>
    <xf numFmtId="9" fontId="10" fillId="0" borderId="6" xfId="1" applyNumberFormat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9" xfId="0" applyBorder="1"/>
    <xf numFmtId="0" fontId="0" fillId="0" borderId="3" xfId="0" applyBorder="1"/>
    <xf numFmtId="9" fontId="6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topLeftCell="A4" zoomScale="75" zoomScaleNormal="85" zoomScaleSheetLayoutView="75" workbookViewId="0">
      <selection activeCell="D18" sqref="D18"/>
    </sheetView>
  </sheetViews>
  <sheetFormatPr defaultRowHeight="15"/>
  <cols>
    <col min="1" max="1" width="4.85546875" style="1" customWidth="1"/>
    <col min="2" max="2" width="36.5703125" style="1" customWidth="1"/>
    <col min="3" max="3" width="15.7109375" style="1" customWidth="1"/>
    <col min="4" max="4" width="18.140625" style="1" customWidth="1"/>
    <col min="5" max="5" width="12.85546875" style="1" customWidth="1"/>
    <col min="6" max="6" width="18.85546875" style="1" customWidth="1"/>
    <col min="7" max="7" width="18.28515625" style="1" customWidth="1"/>
    <col min="8" max="8" width="31.85546875" style="1" customWidth="1"/>
    <col min="9" max="9" width="21.85546875" style="1" customWidth="1"/>
    <col min="10" max="10" width="14.28515625" style="1" customWidth="1"/>
    <col min="11" max="16384" width="9.140625" style="1"/>
  </cols>
  <sheetData>
    <row r="1" spans="1:14" ht="15.7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</row>
    <row r="2" spans="1:14" ht="31.5" customHeight="1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ht="6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4" s="2" customFormat="1" ht="141.7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33</v>
      </c>
      <c r="H4" s="6" t="s">
        <v>6</v>
      </c>
      <c r="I4" s="6" t="s">
        <v>7</v>
      </c>
      <c r="J4" s="6" t="s">
        <v>8</v>
      </c>
    </row>
    <row r="5" spans="1:14" s="2" customFormat="1" ht="15.7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4" customFormat="1" ht="30.75" customHeight="1">
      <c r="A6" s="30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"/>
      <c r="L6" s="3"/>
      <c r="M6" s="3"/>
      <c r="N6" s="3"/>
    </row>
    <row r="7" spans="1:14" customFormat="1" ht="32.25" customHeight="1">
      <c r="A7" s="30" t="s">
        <v>17</v>
      </c>
      <c r="B7" s="30"/>
      <c r="C7" s="30"/>
      <c r="D7" s="30"/>
      <c r="E7" s="30"/>
      <c r="F7" s="7" t="s">
        <v>9</v>
      </c>
      <c r="G7" s="7" t="s">
        <v>10</v>
      </c>
      <c r="H7" s="31" t="s">
        <v>13</v>
      </c>
      <c r="I7" s="31"/>
      <c r="J7" s="33">
        <f>(G8+G12)/2</f>
        <v>1.1199159884115391</v>
      </c>
      <c r="K7" s="3"/>
      <c r="L7" s="3"/>
      <c r="M7" s="3"/>
      <c r="N7" s="3"/>
    </row>
    <row r="8" spans="1:14" customFormat="1" ht="151.5" customHeight="1">
      <c r="A8" s="7">
        <v>1</v>
      </c>
      <c r="B8" s="25" t="s">
        <v>61</v>
      </c>
      <c r="C8" s="7" t="s">
        <v>14</v>
      </c>
      <c r="D8" s="7">
        <v>52</v>
      </c>
      <c r="E8" s="7">
        <v>65.3</v>
      </c>
      <c r="F8" s="9">
        <f>E8/D8</f>
        <v>1.2557692307692307</v>
      </c>
      <c r="G8" s="40">
        <f>AVERAGE(F8:F10)</f>
        <v>1.0924965536255857</v>
      </c>
      <c r="H8" s="21" t="s">
        <v>52</v>
      </c>
      <c r="I8" s="25" t="s">
        <v>60</v>
      </c>
      <c r="J8" s="38"/>
      <c r="K8" s="3"/>
      <c r="L8" s="3"/>
      <c r="M8" s="3"/>
      <c r="N8" s="3"/>
    </row>
    <row r="9" spans="1:14" customFormat="1" ht="63">
      <c r="A9" s="7">
        <v>2</v>
      </c>
      <c r="B9" s="8" t="s">
        <v>22</v>
      </c>
      <c r="C9" s="7" t="s">
        <v>14</v>
      </c>
      <c r="D9" s="7">
        <v>30</v>
      </c>
      <c r="E9" s="22">
        <v>30.2</v>
      </c>
      <c r="F9" s="9">
        <f>E9/D9</f>
        <v>1.0066666666666666</v>
      </c>
      <c r="G9" s="40"/>
      <c r="H9" s="8"/>
      <c r="I9" s="18" t="s">
        <v>38</v>
      </c>
      <c r="J9" s="38"/>
      <c r="K9" s="3"/>
      <c r="L9" s="3"/>
      <c r="M9" s="3"/>
      <c r="N9" s="3"/>
    </row>
    <row r="10" spans="1:14" customFormat="1" ht="78.75">
      <c r="A10" s="7">
        <v>3</v>
      </c>
      <c r="B10" s="8" t="s">
        <v>26</v>
      </c>
      <c r="C10" s="7" t="s">
        <v>14</v>
      </c>
      <c r="D10" s="7">
        <v>46.5</v>
      </c>
      <c r="E10" s="7">
        <v>47.2</v>
      </c>
      <c r="F10" s="9">
        <f>E10/D10</f>
        <v>1.0150537634408603</v>
      </c>
      <c r="G10" s="40"/>
      <c r="H10" s="21" t="s">
        <v>53</v>
      </c>
      <c r="I10" s="18" t="s">
        <v>39</v>
      </c>
      <c r="J10" s="38"/>
      <c r="K10" s="3"/>
      <c r="L10" s="3"/>
      <c r="M10" s="3"/>
      <c r="N10" s="3"/>
    </row>
    <row r="11" spans="1:14" customFormat="1" ht="30.75" customHeight="1">
      <c r="A11" s="30" t="s">
        <v>18</v>
      </c>
      <c r="B11" s="30"/>
      <c r="C11" s="30"/>
      <c r="D11" s="30"/>
      <c r="E11" s="30"/>
      <c r="F11" s="7" t="s">
        <v>11</v>
      </c>
      <c r="G11" s="7" t="s">
        <v>12</v>
      </c>
      <c r="H11" s="31" t="s">
        <v>13</v>
      </c>
      <c r="I11" s="31"/>
      <c r="J11" s="38"/>
      <c r="K11" s="3"/>
      <c r="L11" s="3"/>
      <c r="M11" s="3"/>
      <c r="N11" s="3"/>
    </row>
    <row r="12" spans="1:14" customFormat="1" ht="69" customHeight="1">
      <c r="A12" s="7">
        <v>1</v>
      </c>
      <c r="B12" s="25" t="s">
        <v>62</v>
      </c>
      <c r="C12" s="7" t="s">
        <v>19</v>
      </c>
      <c r="D12" s="7">
        <v>319</v>
      </c>
      <c r="E12" s="7">
        <v>366</v>
      </c>
      <c r="F12" s="9">
        <f>E12/D12</f>
        <v>1.1473354231974922</v>
      </c>
      <c r="G12" s="10">
        <f>F12</f>
        <v>1.1473354231974922</v>
      </c>
      <c r="H12" s="20" t="s">
        <v>54</v>
      </c>
      <c r="I12" s="18" t="s">
        <v>41</v>
      </c>
      <c r="J12" s="39"/>
      <c r="K12" s="3"/>
      <c r="L12" s="3"/>
      <c r="M12" s="3"/>
      <c r="N12" s="3"/>
    </row>
    <row r="13" spans="1:14" customFormat="1" ht="15.75">
      <c r="A13" s="30" t="s">
        <v>35</v>
      </c>
      <c r="B13" s="30"/>
      <c r="C13" s="30"/>
      <c r="D13" s="30"/>
      <c r="E13" s="30"/>
      <c r="F13" s="30"/>
      <c r="G13" s="30"/>
      <c r="H13" s="30"/>
      <c r="I13" s="30"/>
      <c r="J13" s="30"/>
      <c r="K13" s="3"/>
      <c r="L13" s="3"/>
      <c r="M13" s="3"/>
      <c r="N13" s="3"/>
    </row>
    <row r="14" spans="1:14" customFormat="1" ht="34.5" customHeight="1">
      <c r="A14" s="30" t="s">
        <v>17</v>
      </c>
      <c r="B14" s="30"/>
      <c r="C14" s="30"/>
      <c r="D14" s="30"/>
      <c r="E14" s="30"/>
      <c r="F14" s="7" t="s">
        <v>11</v>
      </c>
      <c r="G14" s="7" t="s">
        <v>12</v>
      </c>
      <c r="H14" s="31" t="s">
        <v>13</v>
      </c>
      <c r="I14" s="31"/>
      <c r="J14" s="32">
        <f>(G15+G18)/2</f>
        <v>1.7480113636363634</v>
      </c>
      <c r="K14" s="3"/>
      <c r="L14" s="3"/>
      <c r="M14" s="3"/>
      <c r="N14" s="3"/>
    </row>
    <row r="15" spans="1:14" customFormat="1" ht="63">
      <c r="A15" s="22">
        <v>1</v>
      </c>
      <c r="B15" s="24" t="s">
        <v>23</v>
      </c>
      <c r="C15" s="22" t="s">
        <v>14</v>
      </c>
      <c r="D15" s="22">
        <v>100</v>
      </c>
      <c r="E15" s="22">
        <v>100</v>
      </c>
      <c r="F15" s="9">
        <f>E15/D15</f>
        <v>1</v>
      </c>
      <c r="G15" s="33">
        <f>(F15+F16)/2</f>
        <v>0.86875000000000002</v>
      </c>
      <c r="H15" s="8"/>
      <c r="I15" s="18" t="s">
        <v>42</v>
      </c>
      <c r="J15" s="32"/>
      <c r="K15" s="3"/>
      <c r="L15" s="3"/>
      <c r="M15" s="3"/>
      <c r="N15" s="3"/>
    </row>
    <row r="16" spans="1:14" customFormat="1" ht="110.25">
      <c r="A16" s="22">
        <v>2</v>
      </c>
      <c r="B16" s="24" t="s">
        <v>24</v>
      </c>
      <c r="C16" s="22" t="s">
        <v>14</v>
      </c>
      <c r="D16" s="22">
        <v>80</v>
      </c>
      <c r="E16" s="22">
        <v>59</v>
      </c>
      <c r="F16" s="9">
        <f>E16/D16</f>
        <v>0.73750000000000004</v>
      </c>
      <c r="G16" s="34"/>
      <c r="H16" s="23" t="s">
        <v>55</v>
      </c>
      <c r="I16" s="18" t="s">
        <v>43</v>
      </c>
      <c r="J16" s="31"/>
      <c r="K16" s="3"/>
      <c r="L16" s="3"/>
      <c r="M16" s="3"/>
      <c r="N16" s="3"/>
    </row>
    <row r="17" spans="1:14" customFormat="1" ht="32.25" customHeight="1">
      <c r="A17" s="35" t="s">
        <v>18</v>
      </c>
      <c r="B17" s="35"/>
      <c r="C17" s="35"/>
      <c r="D17" s="35"/>
      <c r="E17" s="35"/>
      <c r="F17" s="7" t="s">
        <v>11</v>
      </c>
      <c r="G17" s="7" t="s">
        <v>12</v>
      </c>
      <c r="H17" s="31" t="s">
        <v>13</v>
      </c>
      <c r="I17" s="31"/>
      <c r="J17" s="31"/>
      <c r="K17" s="3"/>
      <c r="L17" s="3"/>
      <c r="M17" s="3"/>
      <c r="N17" s="3"/>
    </row>
    <row r="18" spans="1:14" customFormat="1" ht="78.75">
      <c r="A18" s="22">
        <v>1</v>
      </c>
      <c r="B18" s="24" t="s">
        <v>25</v>
      </c>
      <c r="C18" s="22" t="s">
        <v>19</v>
      </c>
      <c r="D18" s="22">
        <v>22</v>
      </c>
      <c r="E18" s="22">
        <v>57.8</v>
      </c>
      <c r="F18" s="9">
        <f>E18/D18</f>
        <v>2.627272727272727</v>
      </c>
      <c r="G18" s="9">
        <f>F18</f>
        <v>2.627272727272727</v>
      </c>
      <c r="H18" s="23" t="s">
        <v>56</v>
      </c>
      <c r="I18" s="18" t="s">
        <v>43</v>
      </c>
      <c r="J18" s="31"/>
      <c r="K18" s="3"/>
      <c r="L18" s="3"/>
      <c r="M18" s="3"/>
      <c r="N18" s="3"/>
    </row>
    <row r="19" spans="1:14" customFormat="1" ht="15.75">
      <c r="A19" s="30" t="s">
        <v>36</v>
      </c>
      <c r="B19" s="30"/>
      <c r="C19" s="30"/>
      <c r="D19" s="30"/>
      <c r="E19" s="30"/>
      <c r="F19" s="30"/>
      <c r="G19" s="30"/>
      <c r="H19" s="30"/>
      <c r="I19" s="30"/>
      <c r="J19" s="30"/>
      <c r="K19" s="3"/>
      <c r="L19" s="3"/>
      <c r="M19" s="3"/>
      <c r="N19" s="3"/>
    </row>
    <row r="20" spans="1:14" customFormat="1" ht="32.25" customHeight="1">
      <c r="A20" s="30" t="s">
        <v>17</v>
      </c>
      <c r="B20" s="30"/>
      <c r="C20" s="30"/>
      <c r="D20" s="30"/>
      <c r="E20" s="30"/>
      <c r="F20" s="7" t="s">
        <v>9</v>
      </c>
      <c r="G20" s="7" t="s">
        <v>10</v>
      </c>
      <c r="H20" s="31" t="s">
        <v>13</v>
      </c>
      <c r="I20" s="31"/>
      <c r="J20" s="32">
        <f>(G21+G24)/2</f>
        <v>1.4350938109161793</v>
      </c>
      <c r="K20" s="3"/>
      <c r="L20" s="3"/>
      <c r="M20" s="3"/>
      <c r="N20" s="3"/>
    </row>
    <row r="21" spans="1:14" customFormat="1" ht="63">
      <c r="A21" s="7">
        <v>1</v>
      </c>
      <c r="B21" s="8" t="s">
        <v>27</v>
      </c>
      <c r="C21" s="7" t="s">
        <v>14</v>
      </c>
      <c r="D21" s="7">
        <v>21.6</v>
      </c>
      <c r="E21" s="7">
        <v>55</v>
      </c>
      <c r="F21" s="9">
        <f>E21/D21</f>
        <v>2.5462962962962963</v>
      </c>
      <c r="G21" s="32">
        <f>(F21+F22)/2</f>
        <v>1.8701876218323585</v>
      </c>
      <c r="H21" s="19" t="s">
        <v>48</v>
      </c>
      <c r="I21" s="18" t="s">
        <v>44</v>
      </c>
      <c r="J21" s="31"/>
      <c r="K21" s="3"/>
      <c r="L21" s="3"/>
      <c r="M21" s="3"/>
      <c r="N21" s="3"/>
    </row>
    <row r="22" spans="1:14" customFormat="1" ht="63">
      <c r="A22" s="7">
        <v>2</v>
      </c>
      <c r="B22" s="8" t="s">
        <v>22</v>
      </c>
      <c r="C22" s="7" t="s">
        <v>14</v>
      </c>
      <c r="D22" s="7">
        <v>30.4</v>
      </c>
      <c r="E22" s="7">
        <v>36.299999999999997</v>
      </c>
      <c r="F22" s="9">
        <f>E22/D22</f>
        <v>1.194078947368421</v>
      </c>
      <c r="G22" s="32"/>
      <c r="H22" s="18" t="s">
        <v>51</v>
      </c>
      <c r="I22" s="18" t="s">
        <v>38</v>
      </c>
      <c r="J22" s="31"/>
      <c r="K22" s="3"/>
      <c r="L22" s="3"/>
      <c r="M22" s="3"/>
      <c r="N22" s="3"/>
    </row>
    <row r="23" spans="1:14" customFormat="1" ht="30.75" customHeight="1">
      <c r="A23" s="30" t="s">
        <v>18</v>
      </c>
      <c r="B23" s="30"/>
      <c r="C23" s="30"/>
      <c r="D23" s="30"/>
      <c r="E23" s="30"/>
      <c r="F23" s="7" t="s">
        <v>11</v>
      </c>
      <c r="G23" s="7" t="s">
        <v>12</v>
      </c>
      <c r="H23" s="31" t="s">
        <v>13</v>
      </c>
      <c r="I23" s="31"/>
      <c r="J23" s="31"/>
      <c r="K23" s="3"/>
      <c r="L23" s="3"/>
      <c r="M23" s="3"/>
      <c r="N23" s="3"/>
    </row>
    <row r="24" spans="1:14" customFormat="1" ht="63">
      <c r="A24" s="7">
        <v>1</v>
      </c>
      <c r="B24" s="8" t="s">
        <v>28</v>
      </c>
      <c r="C24" s="7" t="s">
        <v>19</v>
      </c>
      <c r="D24" s="7">
        <v>6</v>
      </c>
      <c r="E24" s="7">
        <v>6</v>
      </c>
      <c r="F24" s="9">
        <f>E24/D24</f>
        <v>1</v>
      </c>
      <c r="G24" s="10">
        <f>F24</f>
        <v>1</v>
      </c>
      <c r="H24" s="8"/>
      <c r="I24" s="18" t="s">
        <v>45</v>
      </c>
      <c r="J24" s="31"/>
      <c r="K24" s="3"/>
      <c r="L24" s="3"/>
      <c r="M24" s="3"/>
      <c r="N24" s="3"/>
    </row>
    <row r="25" spans="1:14" customFormat="1" ht="31.5" customHeight="1">
      <c r="A25" s="30" t="s">
        <v>37</v>
      </c>
      <c r="B25" s="30"/>
      <c r="C25" s="30"/>
      <c r="D25" s="30"/>
      <c r="E25" s="30"/>
      <c r="F25" s="30"/>
      <c r="G25" s="30"/>
      <c r="H25" s="30"/>
      <c r="I25" s="30"/>
      <c r="J25" s="30"/>
      <c r="K25" s="3"/>
      <c r="L25" s="3"/>
      <c r="M25" s="3"/>
      <c r="N25" s="3"/>
    </row>
    <row r="26" spans="1:14" customFormat="1" ht="34.5" customHeight="1">
      <c r="A26" s="30" t="s">
        <v>17</v>
      </c>
      <c r="B26" s="30"/>
      <c r="C26" s="30"/>
      <c r="D26" s="30"/>
      <c r="E26" s="30"/>
      <c r="F26" s="7" t="s">
        <v>11</v>
      </c>
      <c r="G26" s="7" t="s">
        <v>12</v>
      </c>
      <c r="H26" s="31" t="s">
        <v>13</v>
      </c>
      <c r="I26" s="31"/>
      <c r="J26" s="32" t="e">
        <f>(G27+G30)/2</f>
        <v>#REF!</v>
      </c>
      <c r="K26" s="3"/>
      <c r="L26" s="3"/>
      <c r="M26" s="3"/>
      <c r="N26" s="3"/>
    </row>
    <row r="27" spans="1:14" customFormat="1" ht="47.25">
      <c r="A27" s="7">
        <v>1</v>
      </c>
      <c r="B27" s="8" t="s">
        <v>29</v>
      </c>
      <c r="C27" s="7" t="s">
        <v>14</v>
      </c>
      <c r="D27" s="7">
        <v>85</v>
      </c>
      <c r="E27" s="7">
        <v>90</v>
      </c>
      <c r="F27" s="9">
        <f>E27/D27</f>
        <v>1.0588235294117647</v>
      </c>
      <c r="G27" s="33">
        <f>(F27+F28)/2</f>
        <v>1.0294117647058822</v>
      </c>
      <c r="H27" s="18" t="s">
        <v>50</v>
      </c>
      <c r="I27" s="18" t="s">
        <v>40</v>
      </c>
      <c r="J27" s="32"/>
      <c r="K27" s="3"/>
      <c r="L27" s="3"/>
      <c r="M27" s="3"/>
      <c r="N27" s="3"/>
    </row>
    <row r="28" spans="1:14" customFormat="1" ht="63">
      <c r="A28" s="7">
        <v>2</v>
      </c>
      <c r="B28" s="8" t="s">
        <v>32</v>
      </c>
      <c r="C28" s="7" t="s">
        <v>14</v>
      </c>
      <c r="D28" s="7">
        <v>100</v>
      </c>
      <c r="E28" s="22">
        <v>100</v>
      </c>
      <c r="F28" s="9">
        <f>E28/D28</f>
        <v>1</v>
      </c>
      <c r="G28" s="34"/>
      <c r="H28" s="8"/>
      <c r="I28" s="18" t="s">
        <v>46</v>
      </c>
      <c r="J28" s="31"/>
      <c r="K28" s="3"/>
      <c r="L28" s="3"/>
      <c r="M28" s="3"/>
      <c r="N28" s="3"/>
    </row>
    <row r="29" spans="1:14" customFormat="1" ht="32.25" customHeight="1">
      <c r="A29" s="30" t="s">
        <v>18</v>
      </c>
      <c r="B29" s="30"/>
      <c r="C29" s="30"/>
      <c r="D29" s="30"/>
      <c r="E29" s="30"/>
      <c r="F29" s="7" t="s">
        <v>11</v>
      </c>
      <c r="G29" s="7" t="s">
        <v>12</v>
      </c>
      <c r="H29" s="31" t="s">
        <v>13</v>
      </c>
      <c r="I29" s="31"/>
      <c r="J29" s="31"/>
      <c r="K29" s="3"/>
      <c r="L29" s="3"/>
      <c r="M29" s="3"/>
      <c r="N29" s="3"/>
    </row>
    <row r="30" spans="1:14" customFormat="1" ht="94.5">
      <c r="A30" s="7">
        <v>1</v>
      </c>
      <c r="B30" s="8" t="s">
        <v>30</v>
      </c>
      <c r="C30" s="7" t="s">
        <v>19</v>
      </c>
      <c r="D30" s="7">
        <v>131</v>
      </c>
      <c r="E30" s="22">
        <v>138</v>
      </c>
      <c r="F30" s="9">
        <f>E30/D30</f>
        <v>1.0534351145038168</v>
      </c>
      <c r="G30" s="10" t="e">
        <f>(F30+#REF!)/2</f>
        <v>#REF!</v>
      </c>
      <c r="H30" s="18" t="s">
        <v>49</v>
      </c>
      <c r="I30" s="18" t="s">
        <v>47</v>
      </c>
      <c r="J30" s="31"/>
      <c r="K30" s="3"/>
      <c r="L30" s="3"/>
      <c r="M30" s="3"/>
      <c r="N30" s="3"/>
    </row>
    <row r="31" spans="1:14" s="4" customFormat="1" ht="30.75" customHeight="1">
      <c r="A31" s="26" t="s">
        <v>58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4" s="4" customFormat="1" ht="15.75">
      <c r="A32" s="26" t="s">
        <v>21</v>
      </c>
      <c r="B32" s="26"/>
      <c r="C32" s="26"/>
      <c r="D32" s="26"/>
      <c r="E32" s="26"/>
      <c r="F32" s="11" t="s">
        <v>15</v>
      </c>
      <c r="G32" s="12" t="s">
        <v>16</v>
      </c>
      <c r="H32" s="27" t="s">
        <v>13</v>
      </c>
      <c r="I32" s="27"/>
      <c r="J32" s="28">
        <f>G33</f>
        <v>0</v>
      </c>
    </row>
    <row r="33" spans="1:10" s="4" customFormat="1" ht="92.25" customHeight="1">
      <c r="A33" s="11">
        <v>1</v>
      </c>
      <c r="B33" s="13" t="s">
        <v>59</v>
      </c>
      <c r="C33" s="11" t="s">
        <v>20</v>
      </c>
      <c r="D33" s="11">
        <v>1</v>
      </c>
      <c r="E33" s="11">
        <v>0</v>
      </c>
      <c r="F33" s="14">
        <v>0</v>
      </c>
      <c r="G33" s="15">
        <f>F33</f>
        <v>0</v>
      </c>
      <c r="H33" s="16"/>
      <c r="I33" s="13"/>
      <c r="J33" s="29"/>
    </row>
    <row r="34" spans="1:10" ht="15.7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7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6.75" customHeight="1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21" customHeight="1">
      <c r="A37" s="5"/>
      <c r="B37" s="17"/>
      <c r="C37" s="37"/>
      <c r="D37" s="37"/>
      <c r="E37" s="5"/>
      <c r="F37" s="5"/>
      <c r="G37" s="5"/>
      <c r="H37" s="5"/>
      <c r="I37" s="5"/>
      <c r="J37" s="5"/>
    </row>
    <row r="38" spans="1:10" ht="21" customHeight="1">
      <c r="A38" s="5"/>
      <c r="B38" s="5"/>
      <c r="C38" s="37"/>
      <c r="D38" s="37"/>
      <c r="E38" s="5"/>
      <c r="F38" s="5"/>
      <c r="G38" s="5"/>
      <c r="H38" s="5"/>
      <c r="I38" s="5"/>
      <c r="J38" s="5"/>
    </row>
    <row r="39" spans="1:10" ht="15.7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.75">
      <c r="A40" s="5"/>
      <c r="B40" s="5"/>
      <c r="C40" s="5"/>
      <c r="D40" s="5"/>
      <c r="E40" s="5"/>
      <c r="F40" s="5"/>
      <c r="G40" s="5"/>
      <c r="H40" s="5"/>
      <c r="I40" s="5"/>
      <c r="J40" s="5"/>
    </row>
  </sheetData>
  <mergeCells count="36">
    <mergeCell ref="A2:J2"/>
    <mergeCell ref="C37:D37"/>
    <mergeCell ref="C38:D38"/>
    <mergeCell ref="A1:J1"/>
    <mergeCell ref="A6:J6"/>
    <mergeCell ref="A7:E7"/>
    <mergeCell ref="H7:I7"/>
    <mergeCell ref="J7:J12"/>
    <mergeCell ref="G8:G10"/>
    <mergeCell ref="A11:E11"/>
    <mergeCell ref="H11:I11"/>
    <mergeCell ref="A19:J19"/>
    <mergeCell ref="A13:J13"/>
    <mergeCell ref="A14:E14"/>
    <mergeCell ref="H14:I14"/>
    <mergeCell ref="J14:J18"/>
    <mergeCell ref="G15:G16"/>
    <mergeCell ref="A17:E17"/>
    <mergeCell ref="H17:I17"/>
    <mergeCell ref="A20:E20"/>
    <mergeCell ref="H20:I20"/>
    <mergeCell ref="J20:J24"/>
    <mergeCell ref="G21:G22"/>
    <mergeCell ref="A23:E23"/>
    <mergeCell ref="H23:I23"/>
    <mergeCell ref="A25:J25"/>
    <mergeCell ref="A31:J31"/>
    <mergeCell ref="A32:E32"/>
    <mergeCell ref="H32:I32"/>
    <mergeCell ref="J32:J33"/>
    <mergeCell ref="A26:E26"/>
    <mergeCell ref="H26:I26"/>
    <mergeCell ref="J26:J30"/>
    <mergeCell ref="G27:G28"/>
    <mergeCell ref="A29:E29"/>
    <mergeCell ref="H29:I29"/>
  </mergeCells>
  <pageMargins left="0.59055118110236227" right="0" top="0.59055118110236227" bottom="0" header="0.31496062992125984" footer="0.31496062992125984"/>
  <pageSetup paperSize="9" scale="52" fitToHeight="286" orientation="landscape" horizontalDpi="180" verticalDpi="180" r:id="rId1"/>
  <headerFooter>
    <oddHeader>&amp;C&amp;P</oddHeader>
  </headerFooter>
  <rowBreaks count="1" manualBreakCount="1">
    <brk id="1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2016-11-23T11:05:13Z</dcterms:modified>
</cp:coreProperties>
</file>